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1'!$A$1:$D$51</definedName>
  </definedNames>
  <calcPr fullCalcOnLoad="1"/>
</workbook>
</file>

<file path=xl/sharedStrings.xml><?xml version="1.0" encoding="utf-8"?>
<sst xmlns="http://schemas.openxmlformats.org/spreadsheetml/2006/main" count="40" uniqueCount="38">
  <si>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</si>
  <si>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</si>
  <si>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</si>
  <si>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</si>
  <si>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</si>
  <si>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</si>
  <si>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</si>
  <si>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</si>
  <si>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</si>
  <si>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</si>
  <si>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</si>
  <si>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</si>
  <si>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</si>
  <si>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</si>
  <si>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</si>
  <si>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</si>
  <si>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</si>
  <si>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</si>
  <si>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</si>
  <si>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</si>
  <si>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</si>
  <si>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</si>
  <si>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</si>
  <si>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</si>
  <si>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</si>
  <si>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</si>
  <si>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</si>
  <si>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</si>
  <si>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-субсидии</t>
  </si>
  <si>
    <t>II. Расходы</t>
  </si>
  <si>
    <t>Прочие неналоговые доходы</t>
  </si>
  <si>
    <t>Утвержденный бюджет на 2023 год</t>
  </si>
  <si>
    <t>Прочие субсидии</t>
  </si>
  <si>
    <t>прочие дотации</t>
  </si>
  <si>
    <t>Штрафы</t>
  </si>
  <si>
    <t xml:space="preserve">             Информация об исполнении бюджета МО "Сергиевское сельское поселение" на 01 декабря 2023г</t>
  </si>
  <si>
    <t>Исполнение                    на 01 декабря 2023г.</t>
  </si>
  <si>
    <t>Исполнение    01 декабря  2023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</si>
</sst>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justify"/>
    </xf>
    <xf numFmtId="49" fontId="6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40" zoomScaleNormal="140" zoomScaleSheetLayoutView="160" zoomScalePageLayoutView="0" workbookViewId="0" topLeftCell="A1">
      <selection activeCell="E27" sqref="E27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3"/>
      <c r="C1" s="43"/>
      <c r="D1" s="43"/>
    </row>
    <row r="2" spans="1:4" ht="34.5" customHeight="1">
      <c r="A2" s="47" t="s">
        <v>35</v>
      </c>
      <c r="B2" s="47"/>
      <c r="C2" s="47"/>
      <c r="D2" s="47"/>
    </row>
    <row r="3" spans="1:4" ht="14.25" customHeight="1">
      <c r="A3" s="1"/>
      <c r="B3" s="1"/>
      <c r="C3" s="1"/>
      <c r="D3" s="1" t="s">
        <v>0</v>
      </c>
    </row>
    <row r="4" spans="1:4" ht="15">
      <c r="A4" s="44" t="s">
        <v>1</v>
      </c>
      <c r="B4" s="45"/>
      <c r="C4" s="45"/>
      <c r="D4" s="46"/>
    </row>
    <row r="5" spans="1:4" ht="48.75" customHeight="1">
      <c r="A5" s="2"/>
      <c r="B5" s="3" t="s">
        <v>31</v>
      </c>
      <c r="C5" s="3" t="s">
        <v>36</v>
      </c>
      <c r="D5" s="3" t="s">
        <v>2</v>
      </c>
    </row>
    <row r="6" spans="1:4" ht="15.75">
      <c r="A6" s="51" t="s">
        <v>3</v>
      </c>
      <c r="B6" s="52"/>
      <c r="C6" s="52"/>
      <c r="D6" s="53"/>
    </row>
    <row r="7" spans="1:4" ht="15">
      <c r="A7" s="4" t="s">
        <v>4</v>
      </c>
      <c r="B7" s="5">
        <v>15398.53</v>
      </c>
      <c r="C7" s="5">
        <f>C8+C9+C10+C11+C15+C16+C17</f>
        <v>13599.800000000001</v>
      </c>
      <c r="D7" s="6">
        <f>C7/B7*100</f>
        <v>88.31882004321191</v>
      </c>
    </row>
    <row r="8" spans="1:4" ht="15">
      <c r="A8" s="7" t="s">
        <v>5</v>
      </c>
      <c r="B8" s="8">
        <v>8459.1</v>
      </c>
      <c r="C8" s="37">
        <v>6327.7</v>
      </c>
      <c r="D8" s="6">
        <f>C8/B8*100</f>
        <v>74.80346608977314</v>
      </c>
    </row>
    <row r="9" spans="1:4" ht="30" customHeight="1">
      <c r="A9" s="7" t="s">
        <v>6</v>
      </c>
      <c r="B9" s="8">
        <v>2043.4</v>
      </c>
      <c r="C9" s="37">
        <v>1709.8</v>
      </c>
      <c r="D9" s="8">
        <f>C9/B9*100</f>
        <v>83.67426837623569</v>
      </c>
    </row>
    <row r="10" spans="1:4" ht="19.5" customHeight="1">
      <c r="A10" s="7" t="s">
        <v>7</v>
      </c>
      <c r="B10" s="8">
        <v>1114.3</v>
      </c>
      <c r="C10" s="37">
        <v>1185.6</v>
      </c>
      <c r="D10" s="8">
        <f>C10/B10*100</f>
        <v>106.39863591492416</v>
      </c>
    </row>
    <row r="11" spans="1:4" ht="19.5" customHeight="1">
      <c r="A11" s="7" t="s">
        <v>8</v>
      </c>
      <c r="B11" s="8">
        <f>B13+B14</f>
        <v>3424</v>
      </c>
      <c r="C11" s="37">
        <f>C13+C14</f>
        <v>4012.9</v>
      </c>
      <c r="D11" s="8">
        <f>C11/B11*100</f>
        <v>117.19918224299066</v>
      </c>
    </row>
    <row r="12" spans="1:4" ht="17.25" customHeight="1">
      <c r="A12" s="48" t="s">
        <v>9</v>
      </c>
      <c r="B12" s="49"/>
      <c r="C12" s="49"/>
      <c r="D12" s="50"/>
    </row>
    <row r="13" spans="1:6" ht="15">
      <c r="A13" s="10" t="s">
        <v>10</v>
      </c>
      <c r="B13" s="8">
        <v>238</v>
      </c>
      <c r="C13" s="37">
        <v>330.1</v>
      </c>
      <c r="D13" s="8">
        <f>C13/B13*100</f>
        <v>138.69747899159665</v>
      </c>
      <c r="F13" s="11"/>
    </row>
    <row r="14" spans="1:4" ht="15">
      <c r="A14" s="12" t="s">
        <v>11</v>
      </c>
      <c r="B14" s="8">
        <v>3186</v>
      </c>
      <c r="C14" s="37">
        <v>3682.8</v>
      </c>
      <c r="D14" s="8">
        <f>C14/B14*100</f>
        <v>115.59322033898304</v>
      </c>
    </row>
    <row r="15" spans="1:4" ht="15">
      <c r="A15" s="13" t="s">
        <v>12</v>
      </c>
      <c r="B15" s="9">
        <v>10</v>
      </c>
      <c r="C15" s="38">
        <v>15.1</v>
      </c>
      <c r="D15" s="9">
        <f>C15/B15*100</f>
        <v>151</v>
      </c>
    </row>
    <row r="16" spans="1:4" ht="15">
      <c r="A16" s="13" t="s">
        <v>34</v>
      </c>
      <c r="B16" s="9"/>
      <c r="C16" s="38">
        <v>1</v>
      </c>
      <c r="D16" s="9"/>
    </row>
    <row r="17" spans="1:4" ht="15">
      <c r="A17" s="14" t="s">
        <v>30</v>
      </c>
      <c r="B17" s="9">
        <v>347.7</v>
      </c>
      <c r="C17" s="38">
        <v>347.7</v>
      </c>
      <c r="D17" s="9">
        <f>C17/B17*100</f>
        <v>100</v>
      </c>
    </row>
    <row r="18" spans="1:4" ht="15" customHeight="1">
      <c r="A18" s="35" t="s">
        <v>13</v>
      </c>
      <c r="B18" s="36">
        <f>B19+B20+B21+B22+B23</f>
        <v>3329.3</v>
      </c>
      <c r="C18" s="39">
        <f>C19+C20+C21+C22+C23</f>
        <v>3289.8</v>
      </c>
      <c r="D18" s="6">
        <v>19.5</v>
      </c>
    </row>
    <row r="19" spans="1:6" ht="15">
      <c r="A19" s="14" t="s">
        <v>14</v>
      </c>
      <c r="B19" s="34">
        <v>440.3</v>
      </c>
      <c r="C19" s="40">
        <v>403.6</v>
      </c>
      <c r="D19" s="8">
        <f>C19/B19*100</f>
        <v>91.6647740177152</v>
      </c>
      <c r="F19" s="15"/>
    </row>
    <row r="20" spans="1:6" ht="15">
      <c r="A20" s="14" t="s">
        <v>15</v>
      </c>
      <c r="B20" s="34">
        <v>329</v>
      </c>
      <c r="C20" s="40">
        <v>326.2</v>
      </c>
      <c r="D20" s="8">
        <f>C20/B20*100</f>
        <v>99.14893617021276</v>
      </c>
      <c r="F20" s="15"/>
    </row>
    <row r="21" spans="1:6" ht="15">
      <c r="A21" s="14" t="s">
        <v>28</v>
      </c>
      <c r="B21" s="8">
        <v>659</v>
      </c>
      <c r="C21" s="40">
        <v>659</v>
      </c>
      <c r="D21" s="8">
        <v>100</v>
      </c>
      <c r="F21" s="15"/>
    </row>
    <row r="22" spans="1:6" ht="15">
      <c r="A22" s="42" t="s">
        <v>33</v>
      </c>
      <c r="B22" s="8">
        <v>198</v>
      </c>
      <c r="C22" s="40">
        <v>198</v>
      </c>
      <c r="D22" s="8">
        <v>100</v>
      </c>
      <c r="F22" s="15"/>
    </row>
    <row r="23" spans="1:6" ht="15">
      <c r="A23" s="41" t="s">
        <v>32</v>
      </c>
      <c r="B23" s="8">
        <v>1703</v>
      </c>
      <c r="C23" s="40">
        <v>1703</v>
      </c>
      <c r="D23" s="8">
        <v>100</v>
      </c>
      <c r="F23" s="15"/>
    </row>
    <row r="24" spans="1:4" ht="15">
      <c r="A24" s="16" t="s">
        <v>16</v>
      </c>
      <c r="B24" s="17">
        <f>B7+B18</f>
        <v>18727.83</v>
      </c>
      <c r="C24" s="17">
        <f>C7+C18</f>
        <v>16889.600000000002</v>
      </c>
      <c r="D24" s="8">
        <f>C24/B24*100</f>
        <v>90.18450082043675</v>
      </c>
    </row>
    <row r="25" spans="1:4" ht="14.25" customHeight="1">
      <c r="A25" s="54" t="s">
        <v>29</v>
      </c>
      <c r="B25" s="54"/>
      <c r="C25" s="54"/>
      <c r="D25" s="54"/>
    </row>
    <row r="26" spans="1:4" ht="52.5" customHeight="1">
      <c r="A26" s="2"/>
      <c r="B26" s="3" t="s">
        <v>31</v>
      </c>
      <c r="C26" s="3" t="s">
        <v>37</v>
      </c>
      <c r="D26" s="3" t="s">
        <v>2</v>
      </c>
    </row>
    <row r="27" spans="1:4" ht="15">
      <c r="A27" s="18" t="s">
        <v>17</v>
      </c>
      <c r="B27" s="19">
        <v>7253.9</v>
      </c>
      <c r="C27" s="20">
        <v>5526.7</v>
      </c>
      <c r="D27" s="19">
        <f aca="true" t="shared" si="0" ref="D27:D36">C27/B27*100</f>
        <v>76.18936020623389</v>
      </c>
    </row>
    <row r="28" spans="1:4" ht="15">
      <c r="A28" s="18" t="s">
        <v>18</v>
      </c>
      <c r="B28" s="19">
        <v>296</v>
      </c>
      <c r="C28" s="20">
        <v>264.6</v>
      </c>
      <c r="D28" s="19">
        <f t="shared" si="0"/>
        <v>89.3918918918919</v>
      </c>
    </row>
    <row r="29" spans="1:4" ht="30">
      <c r="A29" s="18" t="s">
        <v>19</v>
      </c>
      <c r="B29" s="19">
        <v>195</v>
      </c>
      <c r="C29" s="20">
        <v>161.1</v>
      </c>
      <c r="D29" s="19">
        <f t="shared" si="0"/>
        <v>82.61538461538461</v>
      </c>
    </row>
    <row r="30" spans="1:4" ht="15">
      <c r="A30" s="18" t="s">
        <v>20</v>
      </c>
      <c r="B30" s="19">
        <v>2698.1</v>
      </c>
      <c r="C30" s="20">
        <v>1134.9</v>
      </c>
      <c r="D30" s="19">
        <f t="shared" si="0"/>
        <v>42.062933175197365</v>
      </c>
    </row>
    <row r="31" spans="1:4" ht="15">
      <c r="A31" s="18" t="s">
        <v>21</v>
      </c>
      <c r="B31" s="19">
        <v>8501</v>
      </c>
      <c r="C31" s="20">
        <v>7527.4</v>
      </c>
      <c r="D31" s="19">
        <f t="shared" si="0"/>
        <v>88.54722973767791</v>
      </c>
    </row>
    <row r="32" spans="1:4" ht="15">
      <c r="A32" s="18" t="s">
        <v>22</v>
      </c>
      <c r="B32" s="19">
        <v>170</v>
      </c>
      <c r="C32" s="20">
        <v>126.2</v>
      </c>
      <c r="D32" s="19">
        <f t="shared" si="0"/>
        <v>74.23529411764707</v>
      </c>
    </row>
    <row r="33" spans="1:4" ht="15">
      <c r="A33" s="18" t="s">
        <v>23</v>
      </c>
      <c r="B33" s="19">
        <v>329.4</v>
      </c>
      <c r="C33" s="20">
        <v>233.4</v>
      </c>
      <c r="D33" s="19">
        <f t="shared" si="0"/>
        <v>70.856102003643</v>
      </c>
    </row>
    <row r="34" spans="1:4" ht="15">
      <c r="A34" s="18" t="s">
        <v>24</v>
      </c>
      <c r="B34" s="19">
        <v>307</v>
      </c>
      <c r="C34" s="20">
        <v>256.2</v>
      </c>
      <c r="D34" s="19">
        <f t="shared" si="0"/>
        <v>83.45276872964169</v>
      </c>
    </row>
    <row r="35" spans="1:4" ht="15">
      <c r="A35" s="18" t="s">
        <v>25</v>
      </c>
      <c r="B35" s="19">
        <v>102.1</v>
      </c>
      <c r="C35" s="20">
        <v>102.1</v>
      </c>
      <c r="D35" s="19">
        <f t="shared" si="0"/>
        <v>100</v>
      </c>
    </row>
    <row r="36" spans="1:4" ht="15">
      <c r="A36" s="21" t="s">
        <v>26</v>
      </c>
      <c r="B36" s="22">
        <f>B27+B28+B29+B30+B31+B32+B33+B34+B35</f>
        <v>19852.5</v>
      </c>
      <c r="C36" s="22">
        <f>C27+C28+C29+C30+C31+C32+C33+C34+C35</f>
        <v>15332.600000000002</v>
      </c>
      <c r="D36" s="22">
        <f t="shared" si="0"/>
        <v>77.23259035385973</v>
      </c>
    </row>
    <row r="37" spans="1:4" ht="15">
      <c r="A37" s="23"/>
      <c r="B37" s="24"/>
      <c r="C37" s="24"/>
      <c r="D37" s="24" t="s">
        <v>27</v>
      </c>
    </row>
    <row r="38" spans="1:4" ht="15">
      <c r="A38" s="25"/>
      <c r="B38" s="26"/>
      <c r="C38" s="26"/>
      <c r="D38" s="26"/>
    </row>
    <row r="39" spans="1:4" ht="15">
      <c r="A39" s="27"/>
      <c r="B39" s="28"/>
      <c r="C39" s="28"/>
      <c r="D39" s="28"/>
    </row>
    <row r="40" spans="1:4" ht="17.25" customHeight="1">
      <c r="A40" s="29"/>
      <c r="B40" s="30"/>
      <c r="C40" s="1"/>
      <c r="D40" s="1"/>
    </row>
    <row r="41" spans="1:4" ht="18.75" customHeight="1">
      <c r="A41" s="31"/>
      <c r="B41" s="30"/>
      <c r="C41" s="1"/>
      <c r="D41" s="1"/>
    </row>
    <row r="42" spans="1:4" ht="27" customHeight="1">
      <c r="A42" s="32"/>
      <c r="B42" s="30"/>
      <c r="C42" s="1"/>
      <c r="D42" s="1"/>
    </row>
    <row r="43" spans="1:4" ht="36" customHeight="1">
      <c r="A43" s="32"/>
      <c r="B43" s="1"/>
      <c r="C43" s="1"/>
      <c r="D43" s="1"/>
    </row>
    <row r="44" spans="1:4" ht="36" customHeight="1">
      <c r="A44" s="32"/>
      <c r="B44" s="1"/>
      <c r="C44" s="1"/>
      <c r="D44" s="33"/>
    </row>
    <row r="45" spans="1:4" ht="19.5" customHeight="1">
      <c r="A45" s="32"/>
      <c r="B45" s="1"/>
      <c r="C45" s="1"/>
      <c r="D45" s="1"/>
    </row>
    <row r="46" spans="1:4" ht="24.75" customHeight="1">
      <c r="A46" s="29"/>
      <c r="B46" s="1"/>
      <c r="C46" s="1"/>
      <c r="D46" s="1"/>
    </row>
    <row r="47" spans="1:4" ht="24.75" customHeight="1">
      <c r="A47" s="29"/>
      <c r="B47" s="1"/>
      <c r="C47" s="1"/>
      <c r="D47" s="1"/>
    </row>
    <row r="48" spans="1:4" ht="24.75" customHeight="1">
      <c r="A48" s="29"/>
      <c r="B48" s="1"/>
      <c r="C48" s="1"/>
      <c r="D48" s="1"/>
    </row>
    <row r="49" spans="1:4" ht="15">
      <c r="A49" s="1"/>
      <c r="B49" s="1"/>
      <c r="C49" s="1"/>
      <c r="D49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5:D25"/>
  </mergeCells>
  <printOptions/>
  <pageMargins left="0.7086614173228347" right="0.7086614173228347" top="0.2755905511811024" bottom="0.43307086614173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2023-10-03T12:59:49Z</cp:lastPrinted>
  <dcterms:created xsi:type="dcterms:W3CDTF">2022-01-08T09:44:05Z</dcterms:created>
  <dcterms:modified xsi:type="dcterms:W3CDTF">2024-01-11T10:19:43Z</dcterms:modified>
  <cp:category/>
  <cp:version/>
  <cp:contentType/>
  <cp:contentStatus/>
</cp:coreProperties>
</file>